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Setup Data" sheetId="1" r:id="rId1"/>
    <sheet name="Control Chart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D43" authorId="0">
      <text>
        <r>
          <rPr>
            <sz val="8"/>
            <rFont val="Tahoma"/>
            <family val="2"/>
          </rPr>
          <t>Since this is the first value, there is no range value to calculate.</t>
        </r>
      </text>
    </comment>
  </commentList>
</comments>
</file>

<file path=xl/sharedStrings.xml><?xml version="1.0" encoding="utf-8"?>
<sst xmlns="http://schemas.openxmlformats.org/spreadsheetml/2006/main" count="61" uniqueCount="47">
  <si>
    <t>Cost Data Integrity Project</t>
  </si>
  <si>
    <t>1. Sample Information</t>
  </si>
  <si>
    <t>Take a representative sample from the core projects that are part of this process improvement project and</t>
  </si>
  <si>
    <t>2. Purpose of Control Chart</t>
  </si>
  <si>
    <t>Need to understand overall behavior within the process over time. How stable is the process and what effect</t>
  </si>
  <si>
    <t xml:space="preserve">does a change have on the average value? </t>
  </si>
  <si>
    <t>3. Important Elements</t>
  </si>
  <si>
    <t>4. How to Use the Charts</t>
  </si>
  <si>
    <t>X-bar is the average or mean - your values should fluctuate around this value. There are rules that most people</t>
  </si>
  <si>
    <t>follow to determine if the process is "out of control" such as:</t>
  </si>
  <si>
    <t>Also, you should make sure the process is stable by looking at the Range Chart - is this chart out of control? If yes,</t>
  </si>
  <si>
    <t xml:space="preserve">then the Upper and Lower Control Limits that have been calculated are not reliable. </t>
  </si>
  <si>
    <t>5. Collect and Calculate the Data for the Control Chart</t>
  </si>
  <si>
    <t>Test</t>
  </si>
  <si>
    <t>Period</t>
  </si>
  <si>
    <t>Number</t>
  </si>
  <si>
    <t>of Defects</t>
  </si>
  <si>
    <t>Range</t>
  </si>
  <si>
    <t xml:space="preserve">   Data Entry Cell &gt;</t>
  </si>
  <si>
    <t>R-Mean</t>
  </si>
  <si>
    <t>Upper</t>
  </si>
  <si>
    <t>R-Limit</t>
  </si>
  <si>
    <t>Lower</t>
  </si>
  <si>
    <t>Control</t>
  </si>
  <si>
    <t>Limit</t>
  </si>
  <si>
    <t>Count &gt;</t>
  </si>
  <si>
    <t>n/a</t>
  </si>
  <si>
    <t>plot the number of timesheets that are not entered over a continuous period of time.  A sample size of at</t>
  </si>
  <si>
    <t>least 20 is recommended in order to calculate control limits.</t>
  </si>
  <si>
    <t>R-Mean: Average value for range values</t>
  </si>
  <si>
    <t>R-Bar: Centerline on the R (Range) Chart</t>
  </si>
  <si>
    <t>X-Bar: Centerline on the X-Bar Control Chart</t>
  </si>
  <si>
    <t>Upper Range Limit: Upper Control Limit for Range Chart, calculated by multiplying a constant 3.27 x R-Mean</t>
  </si>
  <si>
    <t>UCL: Upper Control Limit determined by multiplying a constant of 2.66 x R-Mean and adding to the Mean Value</t>
  </si>
  <si>
    <t>LCL: Lower Control Limit determined by multiplying a constant of 2.66 x R-Mean and subtracting from the Mean Value</t>
  </si>
  <si>
    <t>Range Chart</t>
  </si>
  <si>
    <t>X-Bar Chart</t>
  </si>
  <si>
    <t>Mean</t>
  </si>
  <si>
    <t>XmR Control Charts - Vendor Invoices Not Entered</t>
  </si>
  <si>
    <t xml:space="preserve"> </t>
  </si>
  <si>
    <t>Note: The data selected for charting is often skewed and not very normal. One way to compensate for</t>
  </si>
  <si>
    <t xml:space="preserve">this problem is to use the Median method as opposed to the Mean method when calculating your XmR </t>
  </si>
  <si>
    <t>Chart. To keep it simple, we will stick with the Mean method despite skewness in the data.</t>
  </si>
  <si>
    <t>Four of five successive control points is outside (+ or -) 1 standard deviation from the mean</t>
  </si>
  <si>
    <t>One or more control points is outside (+ or -) 3 standard deviations from the mean</t>
  </si>
  <si>
    <t>Two of three control points is outside (+ or -) 2 standard deviations from the mean</t>
  </si>
  <si>
    <t>Six or more successive control points clearly shows an up or down trend from the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</si>
</sst>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8"/>
      <name val="Arial"/>
      <family val="0"/>
    </font>
    <font>
      <sz val="12"/>
      <name val="Arial"/>
      <family val="0"/>
    </font>
    <font>
      <b/>
      <sz val="14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Range Chart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'Setup Data'!$D$42</c:f>
              <c:strCache>
                <c:ptCount val="1"/>
                <c:pt idx="0">
                  <c:v>Range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'Setup Data'!$D$43:$D$62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'Setup Data'!$F$42</c:f>
              <c:strCache>
                <c:ptCount val="1"/>
                <c:pt idx="0">
                  <c:v>R-Mean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'Setup Data'!$F$43:$F$62</c:f>
              <c:numCache>
                <c:ptCount val="20"/>
                <c:pt idx="0">
                  <c:v>0.7368421052631579</c:v>
                </c:pt>
                <c:pt idx="1">
                  <c:v>0.7368421052631579</c:v>
                </c:pt>
                <c:pt idx="2">
                  <c:v>0.7368421052631579</c:v>
                </c:pt>
                <c:pt idx="3">
                  <c:v>0.7368421052631579</c:v>
                </c:pt>
                <c:pt idx="4">
                  <c:v>0.7368421052631579</c:v>
                </c:pt>
                <c:pt idx="5">
                  <c:v>0.7368421052631579</c:v>
                </c:pt>
                <c:pt idx="6">
                  <c:v>0.7368421052631579</c:v>
                </c:pt>
                <c:pt idx="7">
                  <c:v>0.7368421052631579</c:v>
                </c:pt>
                <c:pt idx="8">
                  <c:v>0.7368421052631579</c:v>
                </c:pt>
                <c:pt idx="9">
                  <c:v>0.7368421052631579</c:v>
                </c:pt>
                <c:pt idx="10">
                  <c:v>0.7368421052631579</c:v>
                </c:pt>
                <c:pt idx="11">
                  <c:v>0.7368421052631579</c:v>
                </c:pt>
                <c:pt idx="12">
                  <c:v>0.7368421052631579</c:v>
                </c:pt>
                <c:pt idx="13">
                  <c:v>0.7368421052631579</c:v>
                </c:pt>
                <c:pt idx="14">
                  <c:v>0.7368421052631579</c:v>
                </c:pt>
                <c:pt idx="15">
                  <c:v>0.7368421052631579</c:v>
                </c:pt>
                <c:pt idx="16">
                  <c:v>0.7368421052631579</c:v>
                </c:pt>
                <c:pt idx="17">
                  <c:v>0.7368421052631579</c:v>
                </c:pt>
                <c:pt idx="18">
                  <c:v>0.7368421052631579</c:v>
                </c:pt>
                <c:pt idx="19">
                  <c:v>0.7368421052631579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'Setup Data'!$G$42</c:f>
              <c:strCache>
                <c:ptCount val="1"/>
                <c:pt idx="0">
                  <c:v>R-Limit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'Setup Data'!$G$43:$G$62</c:f>
              <c:numCache>
                <c:ptCount val="20"/>
                <c:pt idx="0">
                  <c:v>2.409473684210526</c:v>
                </c:pt>
                <c:pt idx="1">
                  <c:v>2.409473684210526</c:v>
                </c:pt>
                <c:pt idx="2">
                  <c:v>2.409473684210526</c:v>
                </c:pt>
                <c:pt idx="3">
                  <c:v>2.409473684210526</c:v>
                </c:pt>
                <c:pt idx="4">
                  <c:v>2.409473684210526</c:v>
                </c:pt>
                <c:pt idx="5">
                  <c:v>2.409473684210526</c:v>
                </c:pt>
                <c:pt idx="6">
                  <c:v>2.409473684210526</c:v>
                </c:pt>
                <c:pt idx="7">
                  <c:v>2.409473684210526</c:v>
                </c:pt>
                <c:pt idx="8">
                  <c:v>2.409473684210526</c:v>
                </c:pt>
                <c:pt idx="9">
                  <c:v>2.409473684210526</c:v>
                </c:pt>
                <c:pt idx="10">
                  <c:v>2.409473684210526</c:v>
                </c:pt>
                <c:pt idx="11">
                  <c:v>2.409473684210526</c:v>
                </c:pt>
                <c:pt idx="12">
                  <c:v>2.409473684210526</c:v>
                </c:pt>
                <c:pt idx="13">
                  <c:v>2.409473684210526</c:v>
                </c:pt>
                <c:pt idx="14">
                  <c:v>2.409473684210526</c:v>
                </c:pt>
                <c:pt idx="15">
                  <c:v>2.409473684210526</c:v>
                </c:pt>
                <c:pt idx="16">
                  <c:v>2.409473684210526</c:v>
                </c:pt>
                <c:pt idx="17">
                  <c:v>2.409473684210526</c:v>
                </c:pt>
                <c:pt idx="18">
                  <c:v>2.409473684210526</c:v>
                </c:pt>
                <c:pt idx="19">
                  <c:v>2.409473684210526</c:v>
                </c:pt>
              </c:numCache>
            </c:numRef>
          </c:val>
          <c:smooth val="0"/>
        </c:ser>
        <c:marker val="1"/>
        <c:axId val="51053928"/>
        <c:axId val="56832169"/>
      </c:lineChart>
      <c:catAx>
        <c:axId val="5105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Test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Range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053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X-Chart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8"/>
          <c:w val="0.93025"/>
          <c:h val="0.7035"/>
        </c:manualLayout>
      </c:layout>
      <c:lineChart>
        <c:grouping val="standard"/>
        <c:varyColors val="0"/>
        <c:ser>
          <c:idx val="0"/>
          <c:order val="0"/>
          <c:tx>
            <c:v>Defects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'Setup Data'!$B$43:$B$62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'Setup Data'!$C$43:$C$62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Mean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'Setup Data'!$B$43:$B$62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'Setup Data'!$E$43:$E$62</c:f>
              <c:numCache>
                <c:ptCount val="20"/>
                <c:pt idx="0">
                  <c:v>1.55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1.55</c:v>
                </c:pt>
                <c:pt idx="5">
                  <c:v>1.55</c:v>
                </c:pt>
                <c:pt idx="6">
                  <c:v>1.55</c:v>
                </c:pt>
                <c:pt idx="7">
                  <c:v>1.55</c:v>
                </c:pt>
                <c:pt idx="8">
                  <c:v>1.55</c:v>
                </c:pt>
                <c:pt idx="9">
                  <c:v>1.55</c:v>
                </c:pt>
                <c:pt idx="10">
                  <c:v>1.55</c:v>
                </c:pt>
                <c:pt idx="11">
                  <c:v>1.55</c:v>
                </c:pt>
                <c:pt idx="12">
                  <c:v>1.55</c:v>
                </c:pt>
                <c:pt idx="13">
                  <c:v>1.55</c:v>
                </c:pt>
                <c:pt idx="14">
                  <c:v>1.55</c:v>
                </c:pt>
                <c:pt idx="15">
                  <c:v>1.55</c:v>
                </c:pt>
                <c:pt idx="16">
                  <c:v>1.55</c:v>
                </c:pt>
                <c:pt idx="17">
                  <c:v>1.55</c:v>
                </c:pt>
                <c:pt idx="18">
                  <c:v>1.55</c:v>
                </c:pt>
                <c:pt idx="19">
                  <c:v>1.55</c:v>
                </c:pt>
              </c:numCache>
            </c:numRef>
          </c:val>
          <c:smooth val="0"/>
        </c:ser>
        <c:ser>
          <c:idx val="5"/>
          <c:order val="2"/>
          <c:tx>
            <c:v>Lower Control Limit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'Setup Data'!$B$43:$B$62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'Setup Data'!$H$43:$H$62</c:f>
              <c:numCache>
                <c:ptCount val="20"/>
                <c:pt idx="0">
                  <c:v>-0.4099999999999999</c:v>
                </c:pt>
                <c:pt idx="1">
                  <c:v>-0.4099999999999999</c:v>
                </c:pt>
                <c:pt idx="2">
                  <c:v>-0.4099999999999999</c:v>
                </c:pt>
                <c:pt idx="3">
                  <c:v>-0.4099999999999999</c:v>
                </c:pt>
                <c:pt idx="4">
                  <c:v>-0.4099999999999999</c:v>
                </c:pt>
                <c:pt idx="5">
                  <c:v>-0.4099999999999999</c:v>
                </c:pt>
                <c:pt idx="6">
                  <c:v>-0.4099999999999999</c:v>
                </c:pt>
                <c:pt idx="7">
                  <c:v>-0.4099999999999999</c:v>
                </c:pt>
                <c:pt idx="8">
                  <c:v>-0.4099999999999999</c:v>
                </c:pt>
                <c:pt idx="9">
                  <c:v>-0.4099999999999999</c:v>
                </c:pt>
                <c:pt idx="10">
                  <c:v>-0.4099999999999999</c:v>
                </c:pt>
                <c:pt idx="11">
                  <c:v>-0.4099999999999999</c:v>
                </c:pt>
                <c:pt idx="12">
                  <c:v>-0.4099999999999999</c:v>
                </c:pt>
                <c:pt idx="13">
                  <c:v>-0.4099999999999999</c:v>
                </c:pt>
                <c:pt idx="14">
                  <c:v>-0.4099999999999999</c:v>
                </c:pt>
                <c:pt idx="15">
                  <c:v>-0.4099999999999999</c:v>
                </c:pt>
                <c:pt idx="16">
                  <c:v>-0.4099999999999999</c:v>
                </c:pt>
                <c:pt idx="17">
                  <c:v>-0.4099999999999999</c:v>
                </c:pt>
                <c:pt idx="18">
                  <c:v>-0.4099999999999999</c:v>
                </c:pt>
                <c:pt idx="19">
                  <c:v>-0.4099999999999999</c:v>
                </c:pt>
              </c:numCache>
            </c:numRef>
          </c:val>
          <c:smooth val="0"/>
        </c:ser>
        <c:ser>
          <c:idx val="6"/>
          <c:order val="3"/>
          <c:tx>
            <c:v>Upper Control Limit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'Setup Data'!$B$43:$B$62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'Setup Data'!$I$43:$I$62</c:f>
              <c:numCache>
                <c:ptCount val="20"/>
                <c:pt idx="0">
                  <c:v>3.51</c:v>
                </c:pt>
                <c:pt idx="1">
                  <c:v>3.51</c:v>
                </c:pt>
                <c:pt idx="2">
                  <c:v>3.51</c:v>
                </c:pt>
                <c:pt idx="3">
                  <c:v>3.51</c:v>
                </c:pt>
                <c:pt idx="4">
                  <c:v>3.51</c:v>
                </c:pt>
                <c:pt idx="5">
                  <c:v>3.51</c:v>
                </c:pt>
                <c:pt idx="6">
                  <c:v>3.51</c:v>
                </c:pt>
                <c:pt idx="7">
                  <c:v>3.51</c:v>
                </c:pt>
                <c:pt idx="8">
                  <c:v>3.51</c:v>
                </c:pt>
                <c:pt idx="9">
                  <c:v>3.51</c:v>
                </c:pt>
                <c:pt idx="10">
                  <c:v>3.51</c:v>
                </c:pt>
                <c:pt idx="11">
                  <c:v>3.51</c:v>
                </c:pt>
                <c:pt idx="12">
                  <c:v>3.51</c:v>
                </c:pt>
                <c:pt idx="13">
                  <c:v>3.51</c:v>
                </c:pt>
                <c:pt idx="14">
                  <c:v>3.51</c:v>
                </c:pt>
                <c:pt idx="15">
                  <c:v>3.51</c:v>
                </c:pt>
                <c:pt idx="16">
                  <c:v>3.51</c:v>
                </c:pt>
                <c:pt idx="17">
                  <c:v>3.51</c:v>
                </c:pt>
                <c:pt idx="18">
                  <c:v>3.51</c:v>
                </c:pt>
                <c:pt idx="19">
                  <c:v>3.51</c:v>
                </c:pt>
              </c:numCache>
            </c:numRef>
          </c:val>
          <c:smooth val="0"/>
        </c:ser>
        <c:marker val="1"/>
        <c:axId val="41727474"/>
        <c:axId val="40002947"/>
      </c:lineChart>
      <c:catAx>
        <c:axId val="4172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41727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11</xdr:col>
      <xdr:colOff>57150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952500"/>
        <a:ext cx="6762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66675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0" y="4743450"/>
        <a:ext cx="67722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28125" style="0" customWidth="1"/>
  </cols>
  <sheetData>
    <row r="1" spans="1:11" ht="15.75">
      <c r="A1" s="1"/>
      <c r="B1" s="1"/>
      <c r="C1" s="1"/>
      <c r="D1" s="2" t="s">
        <v>38</v>
      </c>
      <c r="E1" s="2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2" t="s">
        <v>0</v>
      </c>
      <c r="E2" s="2"/>
      <c r="F2" s="1"/>
      <c r="G2" s="1"/>
      <c r="H2" s="1"/>
      <c r="I2" s="1"/>
      <c r="J2" s="1"/>
      <c r="K2" s="1"/>
    </row>
    <row r="3" spans="8:10" ht="12.75">
      <c r="H3" t="s">
        <v>18</v>
      </c>
      <c r="J3" s="7"/>
    </row>
    <row r="4" ht="12.75">
      <c r="A4" s="3" t="s">
        <v>1</v>
      </c>
    </row>
    <row r="5" ht="12.75">
      <c r="A5" t="s">
        <v>2</v>
      </c>
    </row>
    <row r="6" ht="12.75">
      <c r="A6" t="s">
        <v>27</v>
      </c>
    </row>
    <row r="7" ht="12.75">
      <c r="A7" t="s">
        <v>28</v>
      </c>
    </row>
    <row r="9" ht="12.75">
      <c r="A9" s="3" t="s">
        <v>3</v>
      </c>
    </row>
    <row r="10" ht="12.75">
      <c r="A10" t="s">
        <v>4</v>
      </c>
    </row>
    <row r="11" ht="12.75">
      <c r="A11" t="s">
        <v>5</v>
      </c>
    </row>
    <row r="13" ht="12.75">
      <c r="A13" s="3" t="s">
        <v>6</v>
      </c>
    </row>
    <row r="15" ht="12.75">
      <c r="A15" s="12" t="s">
        <v>31</v>
      </c>
    </row>
    <row r="16" ht="12.75">
      <c r="A16" s="12" t="s">
        <v>30</v>
      </c>
    </row>
    <row r="17" ht="12.75">
      <c r="A17" s="12" t="s">
        <v>33</v>
      </c>
    </row>
    <row r="18" ht="12.75">
      <c r="A18" s="12" t="s">
        <v>34</v>
      </c>
    </row>
    <row r="19" ht="12.75">
      <c r="A19" s="12" t="s">
        <v>29</v>
      </c>
    </row>
    <row r="20" ht="12.75">
      <c r="A20" s="12" t="s">
        <v>32</v>
      </c>
    </row>
    <row r="22" spans="1:2" ht="12.75">
      <c r="A22" s="12"/>
      <c r="B22" s="12" t="s">
        <v>40</v>
      </c>
    </row>
    <row r="23" spans="1:2" ht="12.75">
      <c r="A23" s="12"/>
      <c r="B23" s="12" t="s">
        <v>41</v>
      </c>
    </row>
    <row r="24" spans="1:2" ht="12.75">
      <c r="A24" s="12"/>
      <c r="B24" s="12" t="s">
        <v>42</v>
      </c>
    </row>
    <row r="26" ht="12.75">
      <c r="A26" s="3" t="s">
        <v>7</v>
      </c>
    </row>
    <row r="27" ht="12.75">
      <c r="A27" t="s">
        <v>8</v>
      </c>
    </row>
    <row r="28" ht="12.75">
      <c r="A28" t="s">
        <v>9</v>
      </c>
    </row>
    <row r="30" ht="12.75">
      <c r="B30" t="s">
        <v>44</v>
      </c>
    </row>
    <row r="31" ht="12.75">
      <c r="B31" t="s">
        <v>45</v>
      </c>
    </row>
    <row r="32" ht="12.75">
      <c r="B32" t="s">
        <v>43</v>
      </c>
    </row>
    <row r="33" ht="12.75">
      <c r="B33" t="s">
        <v>46</v>
      </c>
    </row>
    <row r="35" ht="12.75">
      <c r="A35" t="s">
        <v>10</v>
      </c>
    </row>
    <row r="36" ht="12.75">
      <c r="A36" t="s">
        <v>11</v>
      </c>
    </row>
    <row r="39" ht="12.75">
      <c r="A39" s="3" t="s">
        <v>12</v>
      </c>
    </row>
    <row r="40" spans="8:9" ht="12.75">
      <c r="H40" s="4" t="s">
        <v>22</v>
      </c>
      <c r="I40" s="4" t="s">
        <v>20</v>
      </c>
    </row>
    <row r="41" spans="2:9" ht="12.75">
      <c r="B41" s="4" t="s">
        <v>13</v>
      </c>
      <c r="C41" s="4" t="s">
        <v>15</v>
      </c>
      <c r="G41" s="4" t="s">
        <v>20</v>
      </c>
      <c r="H41" s="4" t="s">
        <v>23</v>
      </c>
      <c r="I41" s="4" t="s">
        <v>23</v>
      </c>
    </row>
    <row r="42" spans="2:9" ht="12.75">
      <c r="B42" s="5" t="s">
        <v>14</v>
      </c>
      <c r="C42" s="5" t="s">
        <v>16</v>
      </c>
      <c r="D42" s="5" t="s">
        <v>17</v>
      </c>
      <c r="E42" s="5" t="s">
        <v>37</v>
      </c>
      <c r="F42" s="5" t="s">
        <v>19</v>
      </c>
      <c r="G42" s="5" t="s">
        <v>21</v>
      </c>
      <c r="H42" s="5" t="s">
        <v>24</v>
      </c>
      <c r="I42" s="5" t="s">
        <v>24</v>
      </c>
    </row>
    <row r="43" spans="2:9" ht="12.75">
      <c r="B43" s="6">
        <v>1</v>
      </c>
      <c r="C43" s="9">
        <v>1</v>
      </c>
      <c r="D43" s="10" t="s">
        <v>26</v>
      </c>
      <c r="E43" s="14">
        <f>AVERAGE($C$43:$C$72)</f>
        <v>1.55</v>
      </c>
      <c r="F43" s="8">
        <f>AVERAGE($D$44:$D$72)</f>
        <v>0.7368421052631579</v>
      </c>
      <c r="G43" s="8">
        <f>3.27*F43</f>
        <v>2.409473684210526</v>
      </c>
      <c r="H43" s="8">
        <f>E43-(2.66*F43)</f>
        <v>-0.4099999999999999</v>
      </c>
      <c r="I43" s="8">
        <f>E43+(2.66*F43)</f>
        <v>3.51</v>
      </c>
    </row>
    <row r="44" spans="2:9" ht="12.75">
      <c r="B44" s="6">
        <v>2</v>
      </c>
      <c r="C44" s="9">
        <v>2</v>
      </c>
      <c r="D44" s="11">
        <f>ABS(C43-C44)</f>
        <v>1</v>
      </c>
      <c r="E44" s="14">
        <f aca="true" t="shared" si="0" ref="E44:E62">AVERAGE($C$43:$C$72)</f>
        <v>1.55</v>
      </c>
      <c r="F44" s="8">
        <f aca="true" t="shared" si="1" ref="F44:F61">AVERAGE($D$44:$D$72)</f>
        <v>0.7368421052631579</v>
      </c>
      <c r="G44" s="8">
        <f aca="true" t="shared" si="2" ref="G44:G62">3.27*F44</f>
        <v>2.409473684210526</v>
      </c>
      <c r="H44" s="8">
        <f aca="true" t="shared" si="3" ref="H44:H62">E44-(2.66*F44)</f>
        <v>-0.4099999999999999</v>
      </c>
      <c r="I44" s="8">
        <f aca="true" t="shared" si="4" ref="I44:I62">E44+(2.66*F44)</f>
        <v>3.51</v>
      </c>
    </row>
    <row r="45" spans="2:9" ht="12.75">
      <c r="B45" s="6">
        <v>3</v>
      </c>
      <c r="C45" s="9">
        <v>2</v>
      </c>
      <c r="D45" s="11">
        <f aca="true" t="shared" si="5" ref="D45:D62">ABS(C44-C45)</f>
        <v>0</v>
      </c>
      <c r="E45" s="14">
        <f t="shared" si="0"/>
        <v>1.55</v>
      </c>
      <c r="F45" s="8">
        <f t="shared" si="1"/>
        <v>0.7368421052631579</v>
      </c>
      <c r="G45" s="8">
        <f t="shared" si="2"/>
        <v>2.409473684210526</v>
      </c>
      <c r="H45" s="8">
        <f t="shared" si="3"/>
        <v>-0.4099999999999999</v>
      </c>
      <c r="I45" s="8">
        <f t="shared" si="4"/>
        <v>3.51</v>
      </c>
    </row>
    <row r="46" spans="2:9" ht="12.75">
      <c r="B46" s="6">
        <v>4</v>
      </c>
      <c r="C46" s="9">
        <v>0</v>
      </c>
      <c r="D46" s="11">
        <f t="shared" si="5"/>
        <v>2</v>
      </c>
      <c r="E46" s="14">
        <f t="shared" si="0"/>
        <v>1.55</v>
      </c>
      <c r="F46" s="8">
        <f t="shared" si="1"/>
        <v>0.7368421052631579</v>
      </c>
      <c r="G46" s="8">
        <f t="shared" si="2"/>
        <v>2.409473684210526</v>
      </c>
      <c r="H46" s="8">
        <f t="shared" si="3"/>
        <v>-0.4099999999999999</v>
      </c>
      <c r="I46" s="8">
        <f t="shared" si="4"/>
        <v>3.51</v>
      </c>
    </row>
    <row r="47" spans="2:9" ht="12.75">
      <c r="B47" s="6">
        <v>5</v>
      </c>
      <c r="C47" s="9">
        <v>2</v>
      </c>
      <c r="D47" s="11">
        <f t="shared" si="5"/>
        <v>2</v>
      </c>
      <c r="E47" s="14">
        <f t="shared" si="0"/>
        <v>1.55</v>
      </c>
      <c r="F47" s="8">
        <f t="shared" si="1"/>
        <v>0.7368421052631579</v>
      </c>
      <c r="G47" s="8">
        <f t="shared" si="2"/>
        <v>2.409473684210526</v>
      </c>
      <c r="H47" s="8">
        <f t="shared" si="3"/>
        <v>-0.4099999999999999</v>
      </c>
      <c r="I47" s="8">
        <f t="shared" si="4"/>
        <v>3.51</v>
      </c>
    </row>
    <row r="48" spans="2:9" ht="12.75">
      <c r="B48" s="6">
        <v>6</v>
      </c>
      <c r="C48" s="9">
        <v>2</v>
      </c>
      <c r="D48" s="11">
        <f t="shared" si="5"/>
        <v>0</v>
      </c>
      <c r="E48" s="14">
        <f t="shared" si="0"/>
        <v>1.55</v>
      </c>
      <c r="F48" s="8">
        <f t="shared" si="1"/>
        <v>0.7368421052631579</v>
      </c>
      <c r="G48" s="8">
        <f t="shared" si="2"/>
        <v>2.409473684210526</v>
      </c>
      <c r="H48" s="8">
        <f t="shared" si="3"/>
        <v>-0.4099999999999999</v>
      </c>
      <c r="I48" s="8">
        <f t="shared" si="4"/>
        <v>3.51</v>
      </c>
    </row>
    <row r="49" spans="2:9" ht="12.75">
      <c r="B49" s="6">
        <v>7</v>
      </c>
      <c r="C49" s="9">
        <v>1</v>
      </c>
      <c r="D49" s="11">
        <f t="shared" si="5"/>
        <v>1</v>
      </c>
      <c r="E49" s="14">
        <f t="shared" si="0"/>
        <v>1.55</v>
      </c>
      <c r="F49" s="8">
        <f t="shared" si="1"/>
        <v>0.7368421052631579</v>
      </c>
      <c r="G49" s="8">
        <f t="shared" si="2"/>
        <v>2.409473684210526</v>
      </c>
      <c r="H49" s="8">
        <f t="shared" si="3"/>
        <v>-0.4099999999999999</v>
      </c>
      <c r="I49" s="8">
        <f t="shared" si="4"/>
        <v>3.51</v>
      </c>
    </row>
    <row r="50" spans="2:9" ht="12.75">
      <c r="B50" s="6">
        <v>8</v>
      </c>
      <c r="C50" s="9">
        <v>2</v>
      </c>
      <c r="D50" s="11">
        <f t="shared" si="5"/>
        <v>1</v>
      </c>
      <c r="E50" s="14">
        <f t="shared" si="0"/>
        <v>1.55</v>
      </c>
      <c r="F50" s="8">
        <f t="shared" si="1"/>
        <v>0.7368421052631579</v>
      </c>
      <c r="G50" s="8">
        <f t="shared" si="2"/>
        <v>2.409473684210526</v>
      </c>
      <c r="H50" s="8">
        <f t="shared" si="3"/>
        <v>-0.4099999999999999</v>
      </c>
      <c r="I50" s="8">
        <f t="shared" si="4"/>
        <v>3.51</v>
      </c>
    </row>
    <row r="51" spans="2:9" ht="12.75">
      <c r="B51" s="6">
        <v>9</v>
      </c>
      <c r="C51" s="9">
        <v>2</v>
      </c>
      <c r="D51" s="11">
        <f t="shared" si="5"/>
        <v>0</v>
      </c>
      <c r="E51" s="14">
        <f t="shared" si="0"/>
        <v>1.55</v>
      </c>
      <c r="F51" s="8">
        <f t="shared" si="1"/>
        <v>0.7368421052631579</v>
      </c>
      <c r="G51" s="8">
        <f t="shared" si="2"/>
        <v>2.409473684210526</v>
      </c>
      <c r="H51" s="8">
        <f t="shared" si="3"/>
        <v>-0.4099999999999999</v>
      </c>
      <c r="I51" s="8">
        <f t="shared" si="4"/>
        <v>3.51</v>
      </c>
    </row>
    <row r="52" spans="2:9" ht="12.75">
      <c r="B52" s="6">
        <v>10</v>
      </c>
      <c r="C52" s="9">
        <v>2</v>
      </c>
      <c r="D52" s="11">
        <f t="shared" si="5"/>
        <v>0</v>
      </c>
      <c r="E52" s="14">
        <f t="shared" si="0"/>
        <v>1.55</v>
      </c>
      <c r="F52" s="8">
        <f t="shared" si="1"/>
        <v>0.7368421052631579</v>
      </c>
      <c r="G52" s="8">
        <f t="shared" si="2"/>
        <v>2.409473684210526</v>
      </c>
      <c r="H52" s="8">
        <f t="shared" si="3"/>
        <v>-0.4099999999999999</v>
      </c>
      <c r="I52" s="8">
        <f t="shared" si="4"/>
        <v>3.51</v>
      </c>
    </row>
    <row r="53" spans="2:9" ht="12.75">
      <c r="B53" s="6">
        <v>11</v>
      </c>
      <c r="C53" s="9">
        <v>2</v>
      </c>
      <c r="D53" s="11">
        <f t="shared" si="5"/>
        <v>0</v>
      </c>
      <c r="E53" s="14">
        <f t="shared" si="0"/>
        <v>1.55</v>
      </c>
      <c r="F53" s="8">
        <f t="shared" si="1"/>
        <v>0.7368421052631579</v>
      </c>
      <c r="G53" s="8">
        <f t="shared" si="2"/>
        <v>2.409473684210526</v>
      </c>
      <c r="H53" s="8">
        <f t="shared" si="3"/>
        <v>-0.4099999999999999</v>
      </c>
      <c r="I53" s="8">
        <f t="shared" si="4"/>
        <v>3.51</v>
      </c>
    </row>
    <row r="54" spans="2:9" ht="12.75">
      <c r="B54" s="6">
        <v>12</v>
      </c>
      <c r="C54" s="9">
        <v>1</v>
      </c>
      <c r="D54" s="11">
        <f t="shared" si="5"/>
        <v>1</v>
      </c>
      <c r="E54" s="14">
        <f t="shared" si="0"/>
        <v>1.55</v>
      </c>
      <c r="F54" s="8">
        <f t="shared" si="1"/>
        <v>0.7368421052631579</v>
      </c>
      <c r="G54" s="8">
        <f t="shared" si="2"/>
        <v>2.409473684210526</v>
      </c>
      <c r="H54" s="8">
        <f t="shared" si="3"/>
        <v>-0.4099999999999999</v>
      </c>
      <c r="I54" s="8">
        <f t="shared" si="4"/>
        <v>3.51</v>
      </c>
    </row>
    <row r="55" spans="2:9" ht="12.75">
      <c r="B55" s="6">
        <v>13</v>
      </c>
      <c r="C55" s="9">
        <v>1</v>
      </c>
      <c r="D55" s="11">
        <f t="shared" si="5"/>
        <v>0</v>
      </c>
      <c r="E55" s="14">
        <f t="shared" si="0"/>
        <v>1.55</v>
      </c>
      <c r="F55" s="8">
        <f t="shared" si="1"/>
        <v>0.7368421052631579</v>
      </c>
      <c r="G55" s="8">
        <f t="shared" si="2"/>
        <v>2.409473684210526</v>
      </c>
      <c r="H55" s="8">
        <f t="shared" si="3"/>
        <v>-0.4099999999999999</v>
      </c>
      <c r="I55" s="8">
        <f t="shared" si="4"/>
        <v>3.51</v>
      </c>
    </row>
    <row r="56" spans="2:9" ht="12.75">
      <c r="B56" s="6">
        <v>14</v>
      </c>
      <c r="C56" s="9">
        <v>2</v>
      </c>
      <c r="D56" s="11">
        <f t="shared" si="5"/>
        <v>1</v>
      </c>
      <c r="E56" s="14">
        <f t="shared" si="0"/>
        <v>1.55</v>
      </c>
      <c r="F56" s="8">
        <f t="shared" si="1"/>
        <v>0.7368421052631579</v>
      </c>
      <c r="G56" s="8">
        <f t="shared" si="2"/>
        <v>2.409473684210526</v>
      </c>
      <c r="H56" s="8">
        <f t="shared" si="3"/>
        <v>-0.4099999999999999</v>
      </c>
      <c r="I56" s="8">
        <f t="shared" si="4"/>
        <v>3.51</v>
      </c>
    </row>
    <row r="57" spans="2:9" ht="12.75">
      <c r="B57" s="6">
        <v>15</v>
      </c>
      <c r="C57" s="9">
        <v>0</v>
      </c>
      <c r="D57" s="11">
        <f t="shared" si="5"/>
        <v>2</v>
      </c>
      <c r="E57" s="14">
        <f t="shared" si="0"/>
        <v>1.55</v>
      </c>
      <c r="F57" s="8">
        <f t="shared" si="1"/>
        <v>0.7368421052631579</v>
      </c>
      <c r="G57" s="8">
        <f t="shared" si="2"/>
        <v>2.409473684210526</v>
      </c>
      <c r="H57" s="8">
        <f t="shared" si="3"/>
        <v>-0.4099999999999999</v>
      </c>
      <c r="I57" s="8">
        <f t="shared" si="4"/>
        <v>3.51</v>
      </c>
    </row>
    <row r="58" spans="2:9" ht="12.75">
      <c r="B58" s="6">
        <v>16</v>
      </c>
      <c r="C58" s="9">
        <v>2</v>
      </c>
      <c r="D58" s="11">
        <f t="shared" si="5"/>
        <v>2</v>
      </c>
      <c r="E58" s="14">
        <f t="shared" si="0"/>
        <v>1.55</v>
      </c>
      <c r="F58" s="8">
        <f t="shared" si="1"/>
        <v>0.7368421052631579</v>
      </c>
      <c r="G58" s="8">
        <f t="shared" si="2"/>
        <v>2.409473684210526</v>
      </c>
      <c r="H58" s="8">
        <f t="shared" si="3"/>
        <v>-0.4099999999999999</v>
      </c>
      <c r="I58" s="8">
        <f t="shared" si="4"/>
        <v>3.51</v>
      </c>
    </row>
    <row r="59" spans="2:9" ht="12.75">
      <c r="B59" s="6">
        <v>17</v>
      </c>
      <c r="C59" s="9">
        <v>2</v>
      </c>
      <c r="D59" s="11">
        <f t="shared" si="5"/>
        <v>0</v>
      </c>
      <c r="E59" s="14">
        <f t="shared" si="0"/>
        <v>1.55</v>
      </c>
      <c r="F59" s="8">
        <f t="shared" si="1"/>
        <v>0.7368421052631579</v>
      </c>
      <c r="G59" s="8">
        <f t="shared" si="2"/>
        <v>2.409473684210526</v>
      </c>
      <c r="H59" s="8">
        <f>E59-(2.66*F59)</f>
        <v>-0.4099999999999999</v>
      </c>
      <c r="I59" s="8">
        <f t="shared" si="4"/>
        <v>3.51</v>
      </c>
    </row>
    <row r="60" spans="2:9" ht="12.75">
      <c r="B60" s="6">
        <v>18</v>
      </c>
      <c r="C60" s="9">
        <v>2</v>
      </c>
      <c r="D60" s="11">
        <f t="shared" si="5"/>
        <v>0</v>
      </c>
      <c r="E60" s="14">
        <f t="shared" si="0"/>
        <v>1.55</v>
      </c>
      <c r="F60" s="8">
        <f t="shared" si="1"/>
        <v>0.7368421052631579</v>
      </c>
      <c r="G60" s="8">
        <f t="shared" si="2"/>
        <v>2.409473684210526</v>
      </c>
      <c r="H60" s="8">
        <f t="shared" si="3"/>
        <v>-0.4099999999999999</v>
      </c>
      <c r="I60" s="8">
        <f t="shared" si="4"/>
        <v>3.51</v>
      </c>
    </row>
    <row r="61" spans="2:9" ht="12.75">
      <c r="B61" s="6">
        <v>19</v>
      </c>
      <c r="C61" s="9">
        <v>2</v>
      </c>
      <c r="D61" s="11">
        <f t="shared" si="5"/>
        <v>0</v>
      </c>
      <c r="E61" s="14">
        <f t="shared" si="0"/>
        <v>1.55</v>
      </c>
      <c r="F61" s="8">
        <f t="shared" si="1"/>
        <v>0.7368421052631579</v>
      </c>
      <c r="G61" s="8">
        <f t="shared" si="2"/>
        <v>2.409473684210526</v>
      </c>
      <c r="H61" s="8">
        <f t="shared" si="3"/>
        <v>-0.4099999999999999</v>
      </c>
      <c r="I61" s="8">
        <f t="shared" si="4"/>
        <v>3.51</v>
      </c>
    </row>
    <row r="62" spans="2:9" ht="12.75">
      <c r="B62" s="6">
        <v>20</v>
      </c>
      <c r="C62" s="9">
        <v>1</v>
      </c>
      <c r="D62" s="11">
        <f t="shared" si="5"/>
        <v>1</v>
      </c>
      <c r="E62" s="14">
        <f t="shared" si="0"/>
        <v>1.55</v>
      </c>
      <c r="F62" s="8">
        <f>AVERAGE($D$44:$D$72)</f>
        <v>0.7368421052631579</v>
      </c>
      <c r="G62" s="8">
        <f t="shared" si="2"/>
        <v>2.409473684210526</v>
      </c>
      <c r="H62" s="8">
        <f t="shared" si="3"/>
        <v>-0.4099999999999999</v>
      </c>
      <c r="I62" s="8">
        <f t="shared" si="4"/>
        <v>3.51</v>
      </c>
    </row>
    <row r="63" spans="2:9" ht="12.75">
      <c r="B63" s="6">
        <v>21</v>
      </c>
      <c r="C63" s="9" t="s">
        <v>39</v>
      </c>
      <c r="D63" s="11"/>
      <c r="E63" s="14"/>
      <c r="F63" s="8"/>
      <c r="G63" s="8"/>
      <c r="H63" s="8"/>
      <c r="I63" s="8"/>
    </row>
    <row r="64" spans="2:9" ht="12.75">
      <c r="B64" s="6">
        <v>22</v>
      </c>
      <c r="C64" s="9" t="s">
        <v>39</v>
      </c>
      <c r="D64" s="11"/>
      <c r="E64" s="14"/>
      <c r="F64" s="8"/>
      <c r="G64" s="8"/>
      <c r="H64" s="8"/>
      <c r="I64" s="8"/>
    </row>
    <row r="65" spans="2:9" ht="12.75">
      <c r="B65" s="6">
        <v>23</v>
      </c>
      <c r="C65" s="9" t="s">
        <v>39</v>
      </c>
      <c r="D65" s="11"/>
      <c r="E65" s="14"/>
      <c r="F65" s="8"/>
      <c r="G65" s="8"/>
      <c r="H65" s="8"/>
      <c r="I65" s="8"/>
    </row>
    <row r="66" spans="2:9" ht="12.75">
      <c r="B66" s="6">
        <v>24</v>
      </c>
      <c r="C66" s="9" t="s">
        <v>39</v>
      </c>
      <c r="D66" s="11"/>
      <c r="E66" s="14"/>
      <c r="F66" s="8"/>
      <c r="G66" s="8"/>
      <c r="H66" s="8"/>
      <c r="I66" s="8"/>
    </row>
    <row r="67" spans="2:9" ht="12.75">
      <c r="B67" s="6">
        <v>25</v>
      </c>
      <c r="C67" s="9" t="s">
        <v>39</v>
      </c>
      <c r="D67" s="11"/>
      <c r="E67" s="14"/>
      <c r="F67" s="8"/>
      <c r="G67" s="8"/>
      <c r="H67" s="8"/>
      <c r="I67" s="8"/>
    </row>
    <row r="68" spans="2:9" ht="12.75">
      <c r="B68" s="6">
        <v>26</v>
      </c>
      <c r="C68" s="9" t="s">
        <v>39</v>
      </c>
      <c r="D68" s="11"/>
      <c r="E68" s="14"/>
      <c r="F68" s="8"/>
      <c r="G68" s="8"/>
      <c r="H68" s="8"/>
      <c r="I68" s="8"/>
    </row>
    <row r="69" spans="2:9" ht="12.75">
      <c r="B69" s="6">
        <v>27</v>
      </c>
      <c r="C69" s="9" t="s">
        <v>39</v>
      </c>
      <c r="D69" s="11"/>
      <c r="E69" s="14"/>
      <c r="F69" s="8"/>
      <c r="G69" s="8"/>
      <c r="H69" s="8"/>
      <c r="I69" s="8"/>
    </row>
    <row r="70" spans="2:9" ht="12.75">
      <c r="B70" s="6">
        <v>28</v>
      </c>
      <c r="C70" s="9" t="s">
        <v>39</v>
      </c>
      <c r="D70" s="11"/>
      <c r="E70" s="14"/>
      <c r="F70" s="8"/>
      <c r="G70" s="8"/>
      <c r="H70" s="8"/>
      <c r="I70" s="8"/>
    </row>
    <row r="71" spans="2:9" ht="12.75">
      <c r="B71" s="6">
        <v>29</v>
      </c>
      <c r="C71" s="9" t="s">
        <v>39</v>
      </c>
      <c r="D71" s="11"/>
      <c r="E71" s="14"/>
      <c r="F71" s="8"/>
      <c r="G71" s="8"/>
      <c r="H71" s="8"/>
      <c r="I71" s="8"/>
    </row>
    <row r="72" spans="2:9" ht="12.75">
      <c r="B72" s="6">
        <v>30</v>
      </c>
      <c r="C72" s="9" t="s">
        <v>39</v>
      </c>
      <c r="D72" s="11"/>
      <c r="E72" s="14"/>
      <c r="F72" s="8"/>
      <c r="G72" s="8"/>
      <c r="H72" s="8"/>
      <c r="I72" s="8"/>
    </row>
    <row r="73" spans="2:9" ht="12.75">
      <c r="B73" s="6">
        <v>31</v>
      </c>
      <c r="C73" s="9"/>
      <c r="D73" s="6"/>
      <c r="E73" s="6"/>
      <c r="F73" s="6"/>
      <c r="G73" s="6"/>
      <c r="H73" s="6"/>
      <c r="I73" s="6"/>
    </row>
    <row r="74" spans="2:9" ht="12.75">
      <c r="B74" s="6">
        <v>32</v>
      </c>
      <c r="C74" s="9"/>
      <c r="D74" s="6"/>
      <c r="E74" s="6"/>
      <c r="F74" s="6"/>
      <c r="G74" s="6"/>
      <c r="H74" s="6"/>
      <c r="I74" s="6"/>
    </row>
    <row r="75" spans="2:9" ht="12.75">
      <c r="B75" s="6">
        <v>33</v>
      </c>
      <c r="C75" s="9"/>
      <c r="D75" s="6"/>
      <c r="E75" s="6"/>
      <c r="F75" s="6"/>
      <c r="G75" s="6"/>
      <c r="H75" s="6"/>
      <c r="I75" s="6"/>
    </row>
    <row r="76" spans="2:9" ht="12.75">
      <c r="B76" s="6">
        <v>34</v>
      </c>
      <c r="C76" s="9"/>
      <c r="D76" s="6"/>
      <c r="E76" s="6"/>
      <c r="F76" s="6"/>
      <c r="G76" s="6"/>
      <c r="H76" s="6"/>
      <c r="I76" s="6"/>
    </row>
    <row r="77" spans="2:9" ht="12.75">
      <c r="B77" s="6">
        <v>35</v>
      </c>
      <c r="C77" s="9"/>
      <c r="D77" s="6"/>
      <c r="E77" s="6"/>
      <c r="F77" s="6"/>
      <c r="G77" s="6"/>
      <c r="H77" s="6"/>
      <c r="I77" s="6"/>
    </row>
    <row r="78" spans="2:9" ht="12.75">
      <c r="B78" s="6">
        <v>36</v>
      </c>
      <c r="C78" s="9"/>
      <c r="D78" s="6"/>
      <c r="E78" s="6"/>
      <c r="F78" s="6"/>
      <c r="G78" s="6"/>
      <c r="H78" s="6"/>
      <c r="I78" s="6"/>
    </row>
    <row r="79" spans="2:9" ht="12.75">
      <c r="B79" s="6">
        <v>37</v>
      </c>
      <c r="C79" s="9"/>
      <c r="D79" s="6"/>
      <c r="E79" s="6"/>
      <c r="F79" s="6"/>
      <c r="G79" s="6"/>
      <c r="H79" s="6"/>
      <c r="I79" s="6"/>
    </row>
    <row r="80" spans="2:9" ht="12.75">
      <c r="B80" s="6">
        <v>38</v>
      </c>
      <c r="C80" s="9"/>
      <c r="D80" s="6"/>
      <c r="E80" s="6"/>
      <c r="F80" s="6"/>
      <c r="G80" s="6"/>
      <c r="H80" s="6"/>
      <c r="I80" s="6"/>
    </row>
    <row r="81" spans="2:9" ht="12.75">
      <c r="B81" s="6">
        <v>39</v>
      </c>
      <c r="C81" s="9"/>
      <c r="D81" s="6"/>
      <c r="E81" s="6"/>
      <c r="F81" s="6"/>
      <c r="G81" s="6"/>
      <c r="H81" s="6"/>
      <c r="I81" s="6"/>
    </row>
    <row r="82" spans="2:9" ht="12.75">
      <c r="B82" s="6">
        <v>40</v>
      </c>
      <c r="C82" s="9"/>
      <c r="D82" s="6"/>
      <c r="E82" s="6"/>
      <c r="F82" s="6"/>
      <c r="G82" s="6"/>
      <c r="H82" s="6"/>
      <c r="I82" s="6"/>
    </row>
    <row r="83" spans="2:9" ht="12.75">
      <c r="B83" s="6">
        <v>41</v>
      </c>
      <c r="C83" s="9"/>
      <c r="D83" s="6"/>
      <c r="E83" s="6"/>
      <c r="F83" s="6"/>
      <c r="G83" s="6"/>
      <c r="H83" s="6"/>
      <c r="I83" s="6"/>
    </row>
    <row r="84" spans="2:9" ht="12.75">
      <c r="B84" s="6">
        <v>42</v>
      </c>
      <c r="C84" s="9"/>
      <c r="D84" s="6"/>
      <c r="E84" s="6"/>
      <c r="F84" s="6"/>
      <c r="G84" s="6"/>
      <c r="H84" s="6"/>
      <c r="I84" s="6"/>
    </row>
    <row r="85" spans="2:9" ht="12.75">
      <c r="B85" s="6">
        <v>43</v>
      </c>
      <c r="C85" s="9"/>
      <c r="D85" s="6"/>
      <c r="E85" s="6"/>
      <c r="F85" s="6"/>
      <c r="G85" s="6"/>
      <c r="H85" s="6"/>
      <c r="I85" s="6"/>
    </row>
    <row r="86" spans="2:9" ht="12.75">
      <c r="B86" s="6">
        <v>44</v>
      </c>
      <c r="C86" s="9"/>
      <c r="D86" s="6"/>
      <c r="E86" s="6"/>
      <c r="F86" s="6"/>
      <c r="G86" s="6"/>
      <c r="H86" s="6"/>
      <c r="I86" s="6"/>
    </row>
    <row r="87" spans="2:9" ht="12.75">
      <c r="B87" s="6">
        <v>45</v>
      </c>
      <c r="C87" s="9"/>
      <c r="D87" s="6"/>
      <c r="E87" s="6"/>
      <c r="F87" s="6"/>
      <c r="G87" s="6"/>
      <c r="H87" s="6"/>
      <c r="I87" s="6"/>
    </row>
    <row r="88" spans="2:9" ht="12.75">
      <c r="B88" s="6">
        <v>46</v>
      </c>
      <c r="C88" s="9"/>
      <c r="D88" s="6"/>
      <c r="E88" s="6"/>
      <c r="F88" s="6"/>
      <c r="G88" s="6"/>
      <c r="H88" s="6"/>
      <c r="I88" s="6"/>
    </row>
    <row r="89" spans="2:9" ht="12.75">
      <c r="B89" s="6">
        <v>47</v>
      </c>
      <c r="C89" s="9"/>
      <c r="D89" s="6"/>
      <c r="E89" s="6"/>
      <c r="F89" s="6"/>
      <c r="G89" s="6"/>
      <c r="H89" s="6"/>
      <c r="I89" s="6"/>
    </row>
    <row r="90" spans="2:9" ht="12.75">
      <c r="B90" s="6">
        <v>48</v>
      </c>
      <c r="C90" s="9"/>
      <c r="D90" s="6"/>
      <c r="E90" s="6"/>
      <c r="F90" s="6"/>
      <c r="G90" s="6"/>
      <c r="H90" s="6"/>
      <c r="I90" s="6"/>
    </row>
    <row r="91" spans="2:9" ht="12.75">
      <c r="B91" s="6">
        <v>49</v>
      </c>
      <c r="C91" s="9"/>
      <c r="D91" s="6"/>
      <c r="E91" s="6"/>
      <c r="F91" s="6"/>
      <c r="G91" s="6"/>
      <c r="H91" s="6"/>
      <c r="I91" s="6"/>
    </row>
    <row r="92" spans="2:9" ht="12.75">
      <c r="B92" s="6">
        <v>50</v>
      </c>
      <c r="C92" s="9"/>
      <c r="D92" s="6"/>
      <c r="E92" s="6"/>
      <c r="F92" s="6"/>
      <c r="G92" s="6"/>
      <c r="H92" s="6"/>
      <c r="I92" s="6"/>
    </row>
    <row r="93" spans="2:3" ht="12.75">
      <c r="B93" t="s">
        <v>25</v>
      </c>
      <c r="C93" s="6">
        <f>COUNT(C43:C92)</f>
        <v>20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2" sqref="D2"/>
    </sheetView>
  </sheetViews>
  <sheetFormatPr defaultColWidth="9.140625" defaultRowHeight="12.75"/>
  <sheetData>
    <row r="1" spans="1:10" ht="15.75">
      <c r="A1" s="1"/>
      <c r="B1" s="1"/>
      <c r="C1" s="1"/>
      <c r="D1" s="2" t="s">
        <v>38</v>
      </c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</row>
    <row r="4" ht="18">
      <c r="A4" s="13" t="s">
        <v>35</v>
      </c>
    </row>
    <row r="27" ht="18">
      <c r="A27" s="13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Chart</dc:title>
  <dc:subject>Six Sigma Green Belt Project</dc:subject>
  <dc:creator>Matt H. Evans</dc:creator>
  <cp:keywords/>
  <dc:description/>
  <cp:lastModifiedBy>Authorized User</cp:lastModifiedBy>
  <dcterms:created xsi:type="dcterms:W3CDTF">2008-02-21T14:29:21Z</dcterms:created>
  <dcterms:modified xsi:type="dcterms:W3CDTF">2008-02-22T13:28:22Z</dcterms:modified>
  <cp:category/>
  <cp:version/>
  <cp:contentType/>
  <cp:contentStatus/>
</cp:coreProperties>
</file>